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0920"/>
  </bookViews>
  <sheets>
    <sheet name="LED svítidla" sheetId="1" r:id="rId1"/>
  </sheets>
  <calcPr calcId="145621"/>
</workbook>
</file>

<file path=xl/calcChain.xml><?xml version="1.0" encoding="utf-8"?>
<calcChain xmlns="http://schemas.openxmlformats.org/spreadsheetml/2006/main">
  <c r="I29" i="1" l="1"/>
  <c r="E29" i="1"/>
  <c r="G6" i="1" l="1"/>
  <c r="G7" i="1"/>
  <c r="G8" i="1"/>
  <c r="G9" i="1"/>
  <c r="G10" i="1"/>
  <c r="G11" i="1"/>
  <c r="G12" i="1"/>
  <c r="G13" i="1"/>
  <c r="G14" i="1"/>
  <c r="K23" i="1" l="1"/>
  <c r="I23" i="1"/>
  <c r="G23" i="1"/>
  <c r="E23" i="1"/>
  <c r="I18" i="1"/>
  <c r="K18" i="1"/>
  <c r="I19" i="1"/>
  <c r="K19" i="1"/>
  <c r="I20" i="1"/>
  <c r="K20" i="1"/>
  <c r="I21" i="1"/>
  <c r="K21" i="1"/>
  <c r="E18" i="1"/>
  <c r="G18" i="1"/>
  <c r="E19" i="1"/>
  <c r="G19" i="1"/>
  <c r="E20" i="1"/>
  <c r="G20" i="1"/>
  <c r="E14" i="1" l="1"/>
  <c r="E13" i="1" l="1"/>
  <c r="K27" i="1" l="1"/>
  <c r="K28" i="1" s="1"/>
  <c r="I27" i="1"/>
  <c r="I28" i="1" s="1"/>
  <c r="I32" i="1" s="1"/>
  <c r="G27" i="1"/>
  <c r="G28" i="1" s="1"/>
  <c r="E27" i="1"/>
  <c r="K24" i="1"/>
  <c r="I24" i="1"/>
  <c r="E24" i="1"/>
  <c r="K22" i="1"/>
  <c r="I22" i="1"/>
  <c r="G22" i="1"/>
  <c r="E22" i="1"/>
  <c r="G21" i="1"/>
  <c r="E21" i="1"/>
  <c r="K17" i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K13" i="1"/>
  <c r="I13" i="1"/>
  <c r="K12" i="1"/>
  <c r="I12" i="1"/>
  <c r="E12" i="1"/>
  <c r="K11" i="1"/>
  <c r="I11" i="1"/>
  <c r="E11" i="1"/>
  <c r="K10" i="1"/>
  <c r="I10" i="1"/>
  <c r="E10" i="1"/>
  <c r="K9" i="1"/>
  <c r="I9" i="1"/>
  <c r="E9" i="1"/>
  <c r="K8" i="1"/>
  <c r="I8" i="1"/>
  <c r="E8" i="1"/>
  <c r="K7" i="1"/>
  <c r="I7" i="1"/>
  <c r="E7" i="1"/>
  <c r="K6" i="1"/>
  <c r="I6" i="1"/>
  <c r="E6" i="1"/>
  <c r="E25" i="1" l="1"/>
  <c r="E28" i="1"/>
  <c r="E32" i="1" s="1"/>
  <c r="I25" i="1"/>
  <c r="G25" i="1"/>
  <c r="K25" i="1"/>
  <c r="E26" i="1" l="1"/>
  <c r="I26" i="1"/>
  <c r="I31" i="1" s="1"/>
  <c r="I33" i="1" s="1"/>
  <c r="I34" i="1" s="1"/>
  <c r="I35" i="1" s="1"/>
  <c r="I36" i="1" s="1"/>
  <c r="E31" i="1" l="1"/>
  <c r="E33" i="1" s="1"/>
  <c r="E38" i="1" s="1"/>
  <c r="E34" i="1" l="1"/>
  <c r="E35" i="1" l="1"/>
  <c r="E36" i="1" s="1"/>
  <c r="E40" i="1" s="1"/>
  <c r="E39" i="1" l="1"/>
</calcChain>
</file>

<file path=xl/sharedStrings.xml><?xml version="1.0" encoding="utf-8"?>
<sst xmlns="http://schemas.openxmlformats.org/spreadsheetml/2006/main" count="81" uniqueCount="51">
  <si>
    <t xml:space="preserve">VARIANTA - LED </t>
  </si>
  <si>
    <t xml:space="preserve"> VO 01a - Výměna osvětlení</t>
  </si>
  <si>
    <t>název</t>
  </si>
  <si>
    <t>počet</t>
  </si>
  <si>
    <t>m.j.</t>
  </si>
  <si>
    <t xml:space="preserve">      M o n t á ž</t>
  </si>
  <si>
    <t xml:space="preserve">      M a t e r i á l</t>
  </si>
  <si>
    <t>jedn.cena</t>
  </si>
  <si>
    <t>celkem</t>
  </si>
  <si>
    <t>odpoj. Svítidla</t>
  </si>
  <si>
    <t>ks</t>
  </si>
  <si>
    <t xml:space="preserve">demontáž svítidla </t>
  </si>
  <si>
    <t>odvoz a uložení</t>
  </si>
  <si>
    <t>odpoj.stáv.kabelu</t>
  </si>
  <si>
    <t>ukonč.do3x2,5</t>
  </si>
  <si>
    <t>propoj. kabel CYKY 3Bx1,5 volně</t>
  </si>
  <si>
    <t>m</t>
  </si>
  <si>
    <t>revize el. zařízení</t>
  </si>
  <si>
    <t>kpl</t>
  </si>
  <si>
    <t>montáž. Plošina</t>
  </si>
  <si>
    <t>hod</t>
  </si>
  <si>
    <t>mezisoučet :</t>
  </si>
  <si>
    <t>OSVĚTLOVACÍ SOUSTAVA - Montážní práce celkem:</t>
  </si>
  <si>
    <t xml:space="preserve"> </t>
  </si>
  <si>
    <t>ŘÍDÍCÍ SYSTÉM - Montážní práce celkem:</t>
  </si>
  <si>
    <t>REKAPITULACE NÁKLADU :</t>
  </si>
  <si>
    <t>OSVĚTLOVACÍ SOUSTAVA - mont.práce vč. dodávek</t>
  </si>
  <si>
    <t>řídící systém</t>
  </si>
  <si>
    <t>Náklady - celkem:</t>
  </si>
  <si>
    <t>Náklady celkem bez DPH</t>
  </si>
  <si>
    <t>DPH 21%</t>
  </si>
  <si>
    <t>Celkové náklady vč. DPH</t>
  </si>
  <si>
    <t>NÁKLADY CELKEM bez DPH:</t>
  </si>
  <si>
    <t>DPH 21 %</t>
  </si>
  <si>
    <t>NÁKLADY CELKEM vč. DPH 21 %</t>
  </si>
  <si>
    <t>seřízení a regulace řízení</t>
  </si>
  <si>
    <t>elektrovýzbroj</t>
  </si>
  <si>
    <t>sloup 8m + výložník</t>
  </si>
  <si>
    <t>pomocný materiál</t>
  </si>
  <si>
    <t>Ostatní a přidružené náklady</t>
  </si>
  <si>
    <t>%</t>
  </si>
  <si>
    <t>Revitalizace veřejného osvětlení - OBEC ŽELENICE</t>
  </si>
  <si>
    <t>svítidlo LED typ A - L 64 W</t>
  </si>
  <si>
    <t>svítidlo LED typ B - L 30 W</t>
  </si>
  <si>
    <t>svítidlo LED typ C - L 28 W</t>
  </si>
  <si>
    <t>svítidlo LED typ D - L 23 W</t>
  </si>
  <si>
    <t>výložník</t>
  </si>
  <si>
    <t>svorka nedzemního vedení</t>
  </si>
  <si>
    <t>Rozvaděč</t>
  </si>
  <si>
    <t>ZPŮSOBILÉ NÁKLADY</t>
  </si>
  <si>
    <t>NEZPŮSOBILÉ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</si>
</sst>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rgb="FF000000"/>
      <name val="Arimo"/>
    </font>
    <font>
      <b/>
      <sz val="10"/>
      <name val="Arimo"/>
    </font>
    <font>
      <sz val="10"/>
      <name val="Arimo"/>
    </font>
    <font>
      <b/>
      <sz val="8"/>
      <name val="Arimo"/>
    </font>
    <font>
      <b/>
      <sz val="8"/>
      <color rgb="FF000000"/>
      <name val="Arial"/>
      <family val="2"/>
      <charset val="238"/>
    </font>
    <font>
      <sz val="8"/>
      <name val="Arimo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name val="Arimo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FBD4B4"/>
        <bgColor rgb="FFFBD4B4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3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8" fillId="2" borderId="3" xfId="0" applyFont="1" applyFill="1" applyBorder="1"/>
    <xf numFmtId="0" fontId="8" fillId="2" borderId="3" xfId="0" applyFont="1" applyFill="1" applyBorder="1" applyAlignment="1">
      <alignment horizontal="center"/>
    </xf>
    <xf numFmtId="4" fontId="1" fillId="2" borderId="3" xfId="0" applyNumberFormat="1" applyFont="1" applyFill="1" applyBorder="1"/>
    <xf numFmtId="0" fontId="4" fillId="3" borderId="34" xfId="0" applyFont="1" applyFill="1" applyBorder="1" applyAlignment="1">
      <alignment vertical="center"/>
    </xf>
    <xf numFmtId="4" fontId="5" fillId="0" borderId="13" xfId="0" applyNumberFormat="1" applyFont="1" applyBorder="1" applyAlignment="1" applyProtection="1">
      <alignment horizontal="right"/>
      <protection locked="0"/>
    </xf>
    <xf numFmtId="4" fontId="5" fillId="2" borderId="13" xfId="0" applyNumberFormat="1" applyFont="1" applyFill="1" applyBorder="1" applyAlignment="1" applyProtection="1">
      <alignment horizontal="right"/>
      <protection locked="0"/>
    </xf>
    <xf numFmtId="4" fontId="5" fillId="2" borderId="14" xfId="0" applyNumberFormat="1" applyFont="1" applyFill="1" applyBorder="1" applyAlignment="1" applyProtection="1">
      <alignment horizontal="right"/>
      <protection locked="0"/>
    </xf>
    <xf numFmtId="0" fontId="3" fillId="2" borderId="17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2" fontId="5" fillId="0" borderId="64" xfId="0" applyNumberFormat="1" applyFont="1" applyBorder="1" applyProtection="1">
      <protection locked="0"/>
    </xf>
    <xf numFmtId="2" fontId="5" fillId="0" borderId="71" xfId="0" applyNumberFormat="1" applyFont="1" applyBorder="1" applyProtection="1">
      <protection locked="0"/>
    </xf>
    <xf numFmtId="2" fontId="5" fillId="0" borderId="76" xfId="0" applyNumberFormat="1" applyFont="1" applyBorder="1" applyProtection="1">
      <protection locked="0"/>
    </xf>
    <xf numFmtId="0" fontId="5" fillId="2" borderId="70" xfId="0" applyFont="1" applyFill="1" applyBorder="1" applyProtection="1"/>
    <xf numFmtId="0" fontId="5" fillId="2" borderId="71" xfId="0" applyFont="1" applyFill="1" applyBorder="1" applyAlignment="1" applyProtection="1"/>
    <xf numFmtId="0" fontId="5" fillId="2" borderId="71" xfId="0" applyFont="1" applyFill="1" applyBorder="1" applyAlignment="1" applyProtection="1">
      <alignment horizontal="center"/>
    </xf>
    <xf numFmtId="2" fontId="5" fillId="0" borderId="71" xfId="0" applyNumberFormat="1" applyFont="1" applyBorder="1" applyProtection="1"/>
    <xf numFmtId="4" fontId="5" fillId="0" borderId="72" xfId="0" applyNumberFormat="1" applyFont="1" applyBorder="1" applyAlignment="1" applyProtection="1">
      <alignment horizontal="right"/>
    </xf>
    <xf numFmtId="0" fontId="5" fillId="2" borderId="73" xfId="0" applyFont="1" applyFill="1" applyBorder="1" applyProtection="1"/>
    <xf numFmtId="0" fontId="5" fillId="2" borderId="64" xfId="0" applyFont="1" applyFill="1" applyBorder="1" applyAlignment="1" applyProtection="1"/>
    <xf numFmtId="0" fontId="5" fillId="2" borderId="64" xfId="0" applyFont="1" applyFill="1" applyBorder="1" applyAlignment="1" applyProtection="1">
      <alignment horizontal="center"/>
    </xf>
    <xf numFmtId="2" fontId="5" fillId="0" borderId="64" xfId="0" applyNumberFormat="1" applyFont="1" applyBorder="1" applyProtection="1"/>
    <xf numFmtId="4" fontId="5" fillId="0" borderId="74" xfId="0" applyNumberFormat="1" applyFont="1" applyBorder="1" applyAlignment="1" applyProtection="1">
      <alignment horizontal="right"/>
    </xf>
    <xf numFmtId="0" fontId="5" fillId="0" borderId="73" xfId="0" applyFont="1" applyBorder="1" applyProtection="1"/>
    <xf numFmtId="0" fontId="5" fillId="2" borderId="64" xfId="0" applyFont="1" applyFill="1" applyBorder="1" applyProtection="1"/>
    <xf numFmtId="4" fontId="5" fillId="0" borderId="64" xfId="0" applyNumberFormat="1" applyFont="1" applyBorder="1" applyAlignment="1" applyProtection="1">
      <alignment horizontal="right"/>
    </xf>
    <xf numFmtId="0" fontId="5" fillId="2" borderId="73" xfId="0" applyFont="1" applyFill="1" applyBorder="1" applyAlignment="1" applyProtection="1"/>
    <xf numFmtId="0" fontId="9" fillId="2" borderId="73" xfId="0" applyFont="1" applyFill="1" applyBorder="1" applyAlignment="1" applyProtection="1"/>
    <xf numFmtId="0" fontId="9" fillId="2" borderId="64" xfId="0" applyFont="1" applyFill="1" applyBorder="1" applyAlignment="1" applyProtection="1"/>
    <xf numFmtId="0" fontId="10" fillId="2" borderId="64" xfId="0" applyFont="1" applyFill="1" applyBorder="1" applyAlignment="1" applyProtection="1">
      <alignment horizontal="center"/>
    </xf>
    <xf numFmtId="0" fontId="6" fillId="0" borderId="64" xfId="0" applyFont="1" applyBorder="1" applyAlignment="1" applyProtection="1"/>
    <xf numFmtId="0" fontId="6" fillId="0" borderId="64" xfId="0" applyFont="1" applyBorder="1" applyAlignment="1" applyProtection="1">
      <alignment horizontal="center"/>
    </xf>
    <xf numFmtId="2" fontId="7" fillId="0" borderId="64" xfId="0" applyNumberFormat="1" applyFont="1" applyBorder="1" applyAlignment="1" applyProtection="1">
      <alignment horizontal="right"/>
    </xf>
    <xf numFmtId="2" fontId="7" fillId="0" borderId="74" xfId="0" applyNumberFormat="1" applyFont="1" applyBorder="1" applyAlignment="1" applyProtection="1">
      <alignment horizontal="right"/>
    </xf>
    <xf numFmtId="0" fontId="5" fillId="2" borderId="75" xfId="0" applyFont="1" applyFill="1" applyBorder="1" applyAlignment="1" applyProtection="1"/>
    <xf numFmtId="0" fontId="5" fillId="2" borderId="76" xfId="0" applyFont="1" applyFill="1" applyBorder="1" applyAlignment="1" applyProtection="1"/>
    <xf numFmtId="0" fontId="5" fillId="2" borderId="76" xfId="0" applyFont="1" applyFill="1" applyBorder="1" applyAlignment="1" applyProtection="1">
      <alignment horizontal="center"/>
    </xf>
    <xf numFmtId="2" fontId="5" fillId="0" borderId="76" xfId="0" applyNumberFormat="1" applyFont="1" applyBorder="1" applyProtection="1"/>
    <xf numFmtId="4" fontId="5" fillId="0" borderId="76" xfId="0" applyNumberFormat="1" applyFont="1" applyBorder="1" applyAlignment="1" applyProtection="1">
      <alignment horizontal="right"/>
    </xf>
    <xf numFmtId="4" fontId="5" fillId="0" borderId="77" xfId="0" applyNumberFormat="1" applyFont="1" applyBorder="1" applyAlignment="1" applyProtection="1">
      <alignment horizontal="right"/>
    </xf>
    <xf numFmtId="4" fontId="5" fillId="4" borderId="13" xfId="0" applyNumberFormat="1" applyFont="1" applyFill="1" applyBorder="1" applyAlignment="1" applyProtection="1">
      <alignment horizontal="right"/>
    </xf>
    <xf numFmtId="4" fontId="5" fillId="4" borderId="13" xfId="0" applyNumberFormat="1" applyFont="1" applyFill="1" applyBorder="1" applyProtection="1"/>
    <xf numFmtId="4" fontId="5" fillId="4" borderId="25" xfId="0" applyNumberFormat="1" applyFont="1" applyFill="1" applyBorder="1" applyProtection="1"/>
    <xf numFmtId="4" fontId="5" fillId="4" borderId="14" xfId="0" applyNumberFormat="1" applyFont="1" applyFill="1" applyBorder="1" applyProtection="1"/>
    <xf numFmtId="4" fontId="5" fillId="4" borderId="41" xfId="0" applyNumberFormat="1" applyFont="1" applyFill="1" applyBorder="1" applyProtection="1"/>
    <xf numFmtId="4" fontId="5" fillId="5" borderId="10" xfId="0" applyNumberFormat="1" applyFont="1" applyFill="1" applyBorder="1" applyAlignment="1" applyProtection="1">
      <alignment horizontal="right"/>
    </xf>
    <xf numFmtId="0" fontId="5" fillId="5" borderId="10" xfId="0" applyFont="1" applyFill="1" applyBorder="1" applyProtection="1"/>
    <xf numFmtId="4" fontId="5" fillId="5" borderId="11" xfId="0" applyNumberFormat="1" applyFont="1" applyFill="1" applyBorder="1" applyProtection="1"/>
    <xf numFmtId="0" fontId="5" fillId="5" borderId="12" xfId="0" applyFont="1" applyFill="1" applyBorder="1" applyProtection="1"/>
    <xf numFmtId="4" fontId="5" fillId="5" borderId="39" xfId="0" applyNumberFormat="1" applyFont="1" applyFill="1" applyBorder="1" applyProtection="1"/>
    <xf numFmtId="0" fontId="5" fillId="2" borderId="40" xfId="0" applyFont="1" applyFill="1" applyBorder="1" applyProtection="1"/>
    <xf numFmtId="0" fontId="5" fillId="2" borderId="13" xfId="0" applyFont="1" applyFill="1" applyBorder="1" applyProtection="1"/>
    <xf numFmtId="0" fontId="5" fillId="2" borderId="13" xfId="0" applyFont="1" applyFill="1" applyBorder="1" applyAlignment="1" applyProtection="1">
      <alignment horizontal="center"/>
    </xf>
    <xf numFmtId="4" fontId="5" fillId="2" borderId="13" xfId="0" applyNumberFormat="1" applyFont="1" applyFill="1" applyBorder="1" applyAlignment="1" applyProtection="1">
      <alignment horizontal="right"/>
    </xf>
    <xf numFmtId="4" fontId="5" fillId="2" borderId="25" xfId="0" applyNumberFormat="1" applyFont="1" applyFill="1" applyBorder="1" applyAlignment="1" applyProtection="1">
      <alignment horizontal="right"/>
    </xf>
    <xf numFmtId="4" fontId="5" fillId="2" borderId="41" xfId="0" applyNumberFormat="1" applyFont="1" applyFill="1" applyBorder="1" applyAlignment="1" applyProtection="1">
      <alignment horizontal="right"/>
    </xf>
    <xf numFmtId="4" fontId="5" fillId="4" borderId="20" xfId="0" applyNumberFormat="1" applyFont="1" applyFill="1" applyBorder="1" applyAlignment="1" applyProtection="1">
      <alignment horizontal="right"/>
    </xf>
    <xf numFmtId="4" fontId="5" fillId="4" borderId="20" xfId="0" applyNumberFormat="1" applyFont="1" applyFill="1" applyBorder="1" applyProtection="1"/>
    <xf numFmtId="4" fontId="5" fillId="4" borderId="21" xfId="0" applyNumberFormat="1" applyFont="1" applyFill="1" applyBorder="1" applyProtection="1"/>
    <xf numFmtId="4" fontId="5" fillId="4" borderId="22" xfId="0" applyNumberFormat="1" applyFont="1" applyFill="1" applyBorder="1" applyProtection="1"/>
    <xf numFmtId="4" fontId="5" fillId="4" borderId="46" xfId="0" applyNumberFormat="1" applyFont="1" applyFill="1" applyBorder="1" applyAlignment="1" applyProtection="1">
      <alignment horizontal="right"/>
    </xf>
    <xf numFmtId="0" fontId="5" fillId="2" borderId="42" xfId="0" applyFont="1" applyFill="1" applyBorder="1" applyProtection="1"/>
    <xf numFmtId="0" fontId="5" fillId="2" borderId="16" xfId="0" applyFont="1" applyFill="1" applyBorder="1" applyProtection="1"/>
    <xf numFmtId="0" fontId="5" fillId="2" borderId="16" xfId="0" applyFont="1" applyFill="1" applyBorder="1" applyAlignment="1" applyProtection="1">
      <alignment horizontal="center"/>
    </xf>
    <xf numFmtId="4" fontId="5" fillId="0" borderId="16" xfId="0" applyNumberFormat="1" applyFont="1" applyBorder="1" applyAlignment="1" applyProtection="1">
      <alignment horizontal="right"/>
    </xf>
    <xf numFmtId="0" fontId="5" fillId="2" borderId="26" xfId="0" applyFont="1" applyFill="1" applyBorder="1" applyProtection="1"/>
    <xf numFmtId="0" fontId="5" fillId="2" borderId="15" xfId="0" applyFont="1" applyFill="1" applyBorder="1" applyProtection="1"/>
    <xf numFmtId="4" fontId="5" fillId="2" borderId="16" xfId="0" applyNumberFormat="1" applyFont="1" applyFill="1" applyBorder="1" applyAlignment="1" applyProtection="1">
      <alignment horizontal="right"/>
    </xf>
    <xf numFmtId="0" fontId="5" fillId="2" borderId="43" xfId="0" applyFont="1" applyFill="1" applyBorder="1" applyProtection="1"/>
    <xf numFmtId="4" fontId="5" fillId="5" borderId="16" xfId="0" applyNumberFormat="1" applyFont="1" applyFill="1" applyBorder="1" applyProtection="1"/>
    <xf numFmtId="0" fontId="5" fillId="5" borderId="16" xfId="0" applyFont="1" applyFill="1" applyBorder="1" applyProtection="1"/>
    <xf numFmtId="4" fontId="5" fillId="5" borderId="26" xfId="0" applyNumberFormat="1" applyFont="1" applyFill="1" applyBorder="1" applyProtection="1"/>
    <xf numFmtId="0" fontId="5" fillId="5" borderId="15" xfId="0" applyFont="1" applyFill="1" applyBorder="1" applyProtection="1"/>
    <xf numFmtId="4" fontId="5" fillId="5" borderId="43" xfId="0" applyNumberFormat="1" applyFont="1" applyFill="1" applyBorder="1" applyProtection="1"/>
    <xf numFmtId="4" fontId="5" fillId="2" borderId="16" xfId="0" applyNumberFormat="1" applyFont="1" applyFill="1" applyBorder="1" applyProtection="1"/>
    <xf numFmtId="4" fontId="5" fillId="2" borderId="53" xfId="0" applyNumberFormat="1" applyFont="1" applyFill="1" applyBorder="1" applyProtection="1"/>
    <xf numFmtId="0" fontId="5" fillId="2" borderId="53" xfId="0" applyFont="1" applyFill="1" applyBorder="1" applyProtection="1"/>
    <xf numFmtId="0" fontId="5" fillId="2" borderId="54" xfId="0" applyFont="1" applyFill="1" applyBorder="1" applyProtection="1"/>
    <xf numFmtId="0" fontId="5" fillId="2" borderId="55" xfId="0" applyFont="1" applyFill="1" applyBorder="1" applyProtection="1"/>
    <xf numFmtId="0" fontId="5" fillId="2" borderId="56" xfId="0" applyFont="1" applyFill="1" applyBorder="1" applyProtection="1"/>
    <xf numFmtId="4" fontId="5" fillId="5" borderId="60" xfId="0" applyNumberFormat="1" applyFont="1" applyFill="1" applyBorder="1" applyProtection="1"/>
    <xf numFmtId="0" fontId="5" fillId="5" borderId="60" xfId="0" applyFont="1" applyFill="1" applyBorder="1" applyProtection="1"/>
    <xf numFmtId="0" fontId="5" fillId="5" borderId="61" xfId="0" applyFont="1" applyFill="1" applyBorder="1" applyProtection="1"/>
    <xf numFmtId="0" fontId="5" fillId="5" borderId="62" xfId="0" applyFont="1" applyFill="1" applyBorder="1" applyProtection="1"/>
    <xf numFmtId="0" fontId="5" fillId="5" borderId="63" xfId="0" applyFont="1" applyFill="1" applyBorder="1" applyProtection="1"/>
    <xf numFmtId="0" fontId="3" fillId="2" borderId="3" xfId="0" applyFont="1" applyFill="1" applyBorder="1" applyProtection="1"/>
    <xf numFmtId="0" fontId="5" fillId="2" borderId="3" xfId="0" applyFont="1" applyFill="1" applyBorder="1" applyProtection="1"/>
    <xf numFmtId="0" fontId="5" fillId="2" borderId="3" xfId="0" applyFont="1" applyFill="1" applyBorder="1" applyAlignment="1" applyProtection="1">
      <alignment horizontal="center"/>
    </xf>
    <xf numFmtId="4" fontId="3" fillId="2" borderId="3" xfId="0" applyNumberFormat="1" applyFont="1" applyFill="1" applyBorder="1" applyProtection="1"/>
    <xf numFmtId="4" fontId="3" fillId="5" borderId="16" xfId="0" applyNumberFormat="1" applyFont="1" applyFill="1" applyBorder="1" applyProtection="1"/>
    <xf numFmtId="2" fontId="5" fillId="0" borderId="78" xfId="0" applyNumberFormat="1" applyFont="1" applyBorder="1" applyProtection="1">
      <protection locked="0"/>
    </xf>
    <xf numFmtId="2" fontId="5" fillId="0" borderId="79" xfId="0" applyNumberFormat="1" applyFont="1" applyBorder="1" applyProtection="1">
      <protection locked="0"/>
    </xf>
    <xf numFmtId="4" fontId="5" fillId="0" borderId="79" xfId="0" applyNumberFormat="1" applyFont="1" applyBorder="1" applyAlignment="1" applyProtection="1">
      <alignment horizontal="right"/>
      <protection locked="0"/>
    </xf>
    <xf numFmtId="2" fontId="7" fillId="0" borderId="79" xfId="0" applyNumberFormat="1" applyFont="1" applyBorder="1" applyAlignment="1" applyProtection="1">
      <alignment horizontal="right"/>
      <protection locked="0"/>
    </xf>
    <xf numFmtId="4" fontId="5" fillId="0" borderId="80" xfId="0" applyNumberFormat="1" applyFont="1" applyBorder="1" applyAlignment="1" applyProtection="1">
      <alignment horizontal="right"/>
      <protection locked="0"/>
    </xf>
    <xf numFmtId="0" fontId="3" fillId="5" borderId="48" xfId="0" applyFont="1" applyFill="1" applyBorder="1" applyAlignment="1" applyProtection="1">
      <alignment horizontal="left"/>
    </xf>
    <xf numFmtId="0" fontId="2" fillId="0" borderId="28" xfId="0" applyFont="1" applyBorder="1" applyProtection="1"/>
    <xf numFmtId="0" fontId="2" fillId="0" borderId="29" xfId="0" applyFont="1" applyBorder="1" applyProtection="1"/>
    <xf numFmtId="0" fontId="3" fillId="2" borderId="1" xfId="0" applyFont="1" applyFill="1" applyBorder="1" applyAlignment="1" applyProtection="1">
      <alignment horizontal="left"/>
    </xf>
    <xf numFmtId="0" fontId="2" fillId="0" borderId="2" xfId="0" applyFont="1" applyBorder="1" applyProtection="1"/>
    <xf numFmtId="0" fontId="2" fillId="0" borderId="30" xfId="0" applyFont="1" applyBorder="1" applyProtection="1"/>
    <xf numFmtId="0" fontId="5" fillId="4" borderId="65" xfId="0" applyFont="1" applyFill="1" applyBorder="1" applyAlignment="1" applyProtection="1">
      <alignment horizontal="left"/>
    </xf>
    <xf numFmtId="0" fontId="2" fillId="0" borderId="66" xfId="0" applyFont="1" applyBorder="1" applyProtection="1"/>
    <xf numFmtId="0" fontId="2" fillId="0" borderId="67" xfId="0" applyFont="1" applyBorder="1" applyProtection="1"/>
    <xf numFmtId="0" fontId="5" fillId="5" borderId="47" xfId="0" applyFont="1" applyFill="1" applyBorder="1" applyAlignment="1" applyProtection="1">
      <alignment horizontal="left"/>
    </xf>
    <xf numFmtId="0" fontId="2" fillId="0" borderId="23" xfId="0" applyFont="1" applyBorder="1" applyProtection="1"/>
    <xf numFmtId="0" fontId="2" fillId="0" borderId="24" xfId="0" applyFont="1" applyBorder="1" applyProtection="1"/>
    <xf numFmtId="0" fontId="5" fillId="4" borderId="45" xfId="0" applyFont="1" applyFill="1" applyBorder="1" applyAlignment="1" applyProtection="1">
      <alignment horizontal="left"/>
    </xf>
    <xf numFmtId="0" fontId="2" fillId="0" borderId="19" xfId="0" applyFont="1" applyBorder="1" applyProtection="1"/>
    <xf numFmtId="0" fontId="2" fillId="0" borderId="8" xfId="0" applyFont="1" applyBorder="1" applyProtection="1"/>
    <xf numFmtId="0" fontId="3" fillId="2" borderId="48" xfId="0" applyFont="1" applyFill="1" applyBorder="1" applyAlignment="1" applyProtection="1">
      <alignment horizontal="left"/>
    </xf>
    <xf numFmtId="0" fontId="2" fillId="0" borderId="49" xfId="0" applyFont="1" applyBorder="1" applyProtection="1"/>
    <xf numFmtId="0" fontId="3" fillId="5" borderId="57" xfId="0" applyFont="1" applyFill="1" applyBorder="1" applyAlignment="1" applyProtection="1">
      <alignment horizontal="left"/>
    </xf>
    <xf numFmtId="0" fontId="2" fillId="0" borderId="58" xfId="0" applyFont="1" applyBorder="1" applyProtection="1"/>
    <xf numFmtId="0" fontId="2" fillId="0" borderId="59" xfId="0" applyFont="1" applyBorder="1" applyProtection="1"/>
    <xf numFmtId="0" fontId="3" fillId="2" borderId="50" xfId="0" applyFont="1" applyFill="1" applyBorder="1" applyAlignment="1" applyProtection="1">
      <alignment horizontal="left"/>
    </xf>
    <xf numFmtId="0" fontId="2" fillId="0" borderId="51" xfId="0" applyFont="1" applyBorder="1" applyProtection="1"/>
    <xf numFmtId="0" fontId="2" fillId="0" borderId="52" xfId="0" applyFont="1" applyBorder="1" applyProtection="1"/>
    <xf numFmtId="0" fontId="3" fillId="3" borderId="6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36" xfId="0" applyFont="1" applyBorder="1"/>
    <xf numFmtId="0" fontId="3" fillId="2" borderId="34" xfId="0" applyFont="1" applyFill="1" applyBorder="1" applyAlignment="1">
      <alignment horizontal="left" vertical="center"/>
    </xf>
    <xf numFmtId="0" fontId="2" fillId="0" borderId="3" xfId="0" applyFont="1" applyBorder="1"/>
    <xf numFmtId="0" fontId="2" fillId="0" borderId="35" xfId="0" applyFont="1" applyBorder="1"/>
    <xf numFmtId="0" fontId="1" fillId="2" borderId="31" xfId="0" applyFont="1" applyFill="1" applyBorder="1" applyAlignment="1">
      <alignment horizontal="center" vertical="center"/>
    </xf>
    <xf numFmtId="0" fontId="2" fillId="0" borderId="32" xfId="0" applyFont="1" applyBorder="1"/>
    <xf numFmtId="0" fontId="2" fillId="0" borderId="33" xfId="0" applyFont="1" applyBorder="1"/>
    <xf numFmtId="0" fontId="3" fillId="2" borderId="21" xfId="0" applyFont="1" applyFill="1" applyBorder="1" applyAlignment="1">
      <alignment horizontal="center" vertical="center"/>
    </xf>
    <xf numFmtId="0" fontId="2" fillId="0" borderId="38" xfId="0" applyFont="1" applyBorder="1"/>
    <xf numFmtId="0" fontId="3" fillId="3" borderId="4" xfId="0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19" xfId="0" applyFont="1" applyBorder="1"/>
    <xf numFmtId="0" fontId="3" fillId="2" borderId="9" xfId="0" applyFont="1" applyFill="1" applyBorder="1" applyAlignment="1">
      <alignment horizontal="center" vertical="center"/>
    </xf>
    <xf numFmtId="0" fontId="2" fillId="0" borderId="8" xfId="0" applyFont="1" applyBorder="1"/>
    <xf numFmtId="0" fontId="3" fillId="2" borderId="37" xfId="0" applyFont="1" applyFill="1" applyBorder="1" applyAlignment="1">
      <alignment horizontal="center" vertical="center"/>
    </xf>
    <xf numFmtId="0" fontId="2" fillId="0" borderId="68" xfId="0" applyFont="1" applyBorder="1"/>
    <xf numFmtId="0" fontId="3" fillId="2" borderId="7" xfId="0" applyFont="1" applyFill="1" applyBorder="1" applyAlignment="1">
      <alignment horizontal="center" vertical="center"/>
    </xf>
    <xf numFmtId="0" fontId="2" fillId="0" borderId="6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pane ySplit="5" topLeftCell="A6" activePane="bottomLeft" state="frozen"/>
      <selection pane="bottomLeft" activeCell="D14" sqref="D14"/>
    </sheetView>
  </sheetViews>
  <sheetFormatPr defaultColWidth="14.42578125" defaultRowHeight="15" customHeight="1"/>
  <cols>
    <col min="1" max="1" width="25.42578125" customWidth="1"/>
    <col min="2" max="3" width="5.85546875" customWidth="1"/>
    <col min="4" max="4" width="8.28515625" customWidth="1"/>
    <col min="5" max="5" width="11.5703125" customWidth="1"/>
    <col min="6" max="6" width="9.42578125" customWidth="1"/>
    <col min="7" max="9" width="11.42578125" customWidth="1"/>
    <col min="10" max="10" width="9.42578125" customWidth="1"/>
    <col min="11" max="11" width="8.85546875" customWidth="1"/>
  </cols>
  <sheetData>
    <row r="1" spans="1:11" ht="22.5" customHeight="1" thickBot="1">
      <c r="A1" s="131" t="s">
        <v>41</v>
      </c>
      <c r="B1" s="132"/>
      <c r="C1" s="132"/>
      <c r="D1" s="132"/>
      <c r="E1" s="132"/>
      <c r="F1" s="132"/>
      <c r="G1" s="132"/>
      <c r="H1" s="132"/>
      <c r="I1" s="132"/>
      <c r="J1" s="132"/>
      <c r="K1" s="133"/>
    </row>
    <row r="2" spans="1:11" ht="18" customHeight="1">
      <c r="A2" s="128" t="s">
        <v>0</v>
      </c>
      <c r="B2" s="129"/>
      <c r="C2" s="129"/>
      <c r="D2" s="129"/>
      <c r="E2" s="129"/>
      <c r="F2" s="129"/>
      <c r="G2" s="129"/>
      <c r="H2" s="129"/>
      <c r="I2" s="129"/>
      <c r="J2" s="129"/>
      <c r="K2" s="130"/>
    </row>
    <row r="3" spans="1:11" ht="18" customHeight="1" thickBot="1">
      <c r="A3" s="9" t="s">
        <v>1</v>
      </c>
      <c r="B3" s="1"/>
      <c r="C3" s="2"/>
      <c r="D3" s="136" t="s">
        <v>49</v>
      </c>
      <c r="E3" s="126"/>
      <c r="F3" s="126"/>
      <c r="G3" s="137"/>
      <c r="H3" s="125" t="s">
        <v>50</v>
      </c>
      <c r="I3" s="126"/>
      <c r="J3" s="126"/>
      <c r="K3" s="127"/>
    </row>
    <row r="4" spans="1:11" ht="11.25" customHeight="1">
      <c r="A4" s="141" t="s">
        <v>2</v>
      </c>
      <c r="B4" s="143" t="s">
        <v>3</v>
      </c>
      <c r="C4" s="143" t="s">
        <v>4</v>
      </c>
      <c r="D4" s="134" t="s">
        <v>5</v>
      </c>
      <c r="E4" s="140"/>
      <c r="F4" s="134" t="s">
        <v>6</v>
      </c>
      <c r="G4" s="138"/>
      <c r="H4" s="139" t="s">
        <v>5</v>
      </c>
      <c r="I4" s="140"/>
      <c r="J4" s="134" t="s">
        <v>6</v>
      </c>
      <c r="K4" s="135"/>
    </row>
    <row r="5" spans="1:11" ht="11.25" customHeight="1" thickBot="1">
      <c r="A5" s="142"/>
      <c r="B5" s="144"/>
      <c r="C5" s="144"/>
      <c r="D5" s="13" t="s">
        <v>7</v>
      </c>
      <c r="E5" s="13" t="s">
        <v>8</v>
      </c>
      <c r="F5" s="13" t="s">
        <v>7</v>
      </c>
      <c r="G5" s="14" t="s">
        <v>8</v>
      </c>
      <c r="H5" s="15" t="s">
        <v>7</v>
      </c>
      <c r="I5" s="13" t="s">
        <v>8</v>
      </c>
      <c r="J5" s="13" t="s">
        <v>7</v>
      </c>
      <c r="K5" s="16" t="s">
        <v>8</v>
      </c>
    </row>
    <row r="6" spans="1:11" ht="11.25" customHeight="1">
      <c r="A6" s="20" t="s">
        <v>9</v>
      </c>
      <c r="B6" s="21">
        <v>114</v>
      </c>
      <c r="C6" s="22" t="s">
        <v>10</v>
      </c>
      <c r="D6" s="18">
        <v>0</v>
      </c>
      <c r="E6" s="23">
        <f t="shared" ref="E6:E11" si="0">PRODUCT(D6,B6)</f>
        <v>0</v>
      </c>
      <c r="F6" s="18">
        <v>0</v>
      </c>
      <c r="G6" s="24">
        <f t="shared" ref="G6:G14" si="1">PRODUCT(B6,F6)</f>
        <v>0</v>
      </c>
      <c r="H6" s="97">
        <v>0</v>
      </c>
      <c r="I6" s="23">
        <f t="shared" ref="I6:I24" si="2">PRODUCT(H6,B6)</f>
        <v>0</v>
      </c>
      <c r="J6" s="18">
        <v>0</v>
      </c>
      <c r="K6" s="24">
        <f t="shared" ref="K6:K24" si="3">PRODUCT(B6,J6)</f>
        <v>0</v>
      </c>
    </row>
    <row r="7" spans="1:11" ht="11.25" customHeight="1">
      <c r="A7" s="25" t="s">
        <v>11</v>
      </c>
      <c r="B7" s="26">
        <v>114</v>
      </c>
      <c r="C7" s="27" t="s">
        <v>10</v>
      </c>
      <c r="D7" s="17">
        <v>0</v>
      </c>
      <c r="E7" s="28">
        <f t="shared" si="0"/>
        <v>0</v>
      </c>
      <c r="F7" s="17">
        <v>0</v>
      </c>
      <c r="G7" s="29">
        <f t="shared" si="1"/>
        <v>0</v>
      </c>
      <c r="H7" s="98">
        <v>0</v>
      </c>
      <c r="I7" s="28">
        <f t="shared" si="2"/>
        <v>0</v>
      </c>
      <c r="J7" s="17">
        <v>0</v>
      </c>
      <c r="K7" s="29">
        <f t="shared" si="3"/>
        <v>0</v>
      </c>
    </row>
    <row r="8" spans="1:11" ht="11.25" customHeight="1">
      <c r="A8" s="25" t="s">
        <v>12</v>
      </c>
      <c r="B8" s="26">
        <v>114</v>
      </c>
      <c r="C8" s="27" t="s">
        <v>10</v>
      </c>
      <c r="D8" s="17">
        <v>0</v>
      </c>
      <c r="E8" s="28">
        <f t="shared" si="0"/>
        <v>0</v>
      </c>
      <c r="F8" s="17">
        <v>0</v>
      </c>
      <c r="G8" s="29">
        <f t="shared" si="1"/>
        <v>0</v>
      </c>
      <c r="H8" s="98">
        <v>0</v>
      </c>
      <c r="I8" s="28">
        <f t="shared" si="2"/>
        <v>0</v>
      </c>
      <c r="J8" s="17">
        <v>0</v>
      </c>
      <c r="K8" s="29">
        <f t="shared" si="3"/>
        <v>0</v>
      </c>
    </row>
    <row r="9" spans="1:11" ht="11.25" customHeight="1">
      <c r="A9" s="25" t="s">
        <v>13</v>
      </c>
      <c r="B9" s="26">
        <v>114</v>
      </c>
      <c r="C9" s="27" t="s">
        <v>10</v>
      </c>
      <c r="D9" s="17">
        <v>0</v>
      </c>
      <c r="E9" s="28">
        <f t="shared" si="0"/>
        <v>0</v>
      </c>
      <c r="F9" s="17">
        <v>0</v>
      </c>
      <c r="G9" s="29">
        <f t="shared" si="1"/>
        <v>0</v>
      </c>
      <c r="H9" s="98">
        <v>0</v>
      </c>
      <c r="I9" s="28">
        <f t="shared" si="2"/>
        <v>0</v>
      </c>
      <c r="J9" s="17">
        <v>0</v>
      </c>
      <c r="K9" s="29">
        <f t="shared" si="3"/>
        <v>0</v>
      </c>
    </row>
    <row r="10" spans="1:11" ht="11.25" customHeight="1">
      <c r="A10" s="30" t="s">
        <v>14</v>
      </c>
      <c r="B10" s="26">
        <v>114</v>
      </c>
      <c r="C10" s="27" t="s">
        <v>10</v>
      </c>
      <c r="D10" s="17">
        <v>0</v>
      </c>
      <c r="E10" s="28">
        <f t="shared" si="0"/>
        <v>0</v>
      </c>
      <c r="F10" s="17">
        <v>0</v>
      </c>
      <c r="G10" s="29">
        <f t="shared" si="1"/>
        <v>0</v>
      </c>
      <c r="H10" s="98">
        <v>0</v>
      </c>
      <c r="I10" s="28">
        <f t="shared" si="2"/>
        <v>0</v>
      </c>
      <c r="J10" s="17">
        <v>0</v>
      </c>
      <c r="K10" s="29">
        <f t="shared" si="3"/>
        <v>0</v>
      </c>
    </row>
    <row r="11" spans="1:11" ht="11.25" customHeight="1">
      <c r="A11" s="30" t="s">
        <v>46</v>
      </c>
      <c r="B11" s="31">
        <v>122</v>
      </c>
      <c r="C11" s="27" t="s">
        <v>10</v>
      </c>
      <c r="D11" s="17">
        <v>0</v>
      </c>
      <c r="E11" s="28">
        <f t="shared" si="0"/>
        <v>0</v>
      </c>
      <c r="F11" s="17">
        <v>0</v>
      </c>
      <c r="G11" s="29">
        <f t="shared" si="1"/>
        <v>0</v>
      </c>
      <c r="H11" s="98">
        <v>0</v>
      </c>
      <c r="I11" s="28">
        <f t="shared" si="2"/>
        <v>0</v>
      </c>
      <c r="J11" s="17">
        <v>0</v>
      </c>
      <c r="K11" s="29">
        <f t="shared" si="3"/>
        <v>0</v>
      </c>
    </row>
    <row r="12" spans="1:11" ht="11.25" customHeight="1">
      <c r="A12" s="25" t="s">
        <v>15</v>
      </c>
      <c r="B12" s="31">
        <v>1740</v>
      </c>
      <c r="C12" s="27" t="s">
        <v>16</v>
      </c>
      <c r="D12" s="17">
        <v>0</v>
      </c>
      <c r="E12" s="32">
        <f t="shared" ref="E12:E24" si="4">PRODUCT(B12,D12)</f>
        <v>0</v>
      </c>
      <c r="F12" s="17">
        <v>0</v>
      </c>
      <c r="G12" s="29">
        <f t="shared" si="1"/>
        <v>0</v>
      </c>
      <c r="H12" s="99">
        <v>0</v>
      </c>
      <c r="I12" s="28">
        <f t="shared" si="2"/>
        <v>0</v>
      </c>
      <c r="J12" s="17">
        <v>0</v>
      </c>
      <c r="K12" s="29">
        <f t="shared" si="3"/>
        <v>0</v>
      </c>
    </row>
    <row r="13" spans="1:11" ht="11.25" customHeight="1">
      <c r="A13" s="33" t="s">
        <v>47</v>
      </c>
      <c r="B13" s="26">
        <v>152</v>
      </c>
      <c r="C13" s="27" t="s">
        <v>10</v>
      </c>
      <c r="D13" s="17">
        <v>0</v>
      </c>
      <c r="E13" s="32">
        <f t="shared" si="4"/>
        <v>0</v>
      </c>
      <c r="F13" s="17">
        <v>0</v>
      </c>
      <c r="G13" s="29">
        <f t="shared" si="1"/>
        <v>0</v>
      </c>
      <c r="H13" s="99">
        <v>0</v>
      </c>
      <c r="I13" s="28">
        <f t="shared" si="2"/>
        <v>0</v>
      </c>
      <c r="J13" s="17">
        <v>0</v>
      </c>
      <c r="K13" s="29">
        <f t="shared" si="3"/>
        <v>0</v>
      </c>
    </row>
    <row r="14" spans="1:11" ht="11.25" customHeight="1">
      <c r="A14" s="33" t="s">
        <v>42</v>
      </c>
      <c r="B14" s="26">
        <v>55</v>
      </c>
      <c r="C14" s="27" t="s">
        <v>10</v>
      </c>
      <c r="D14" s="17">
        <v>0</v>
      </c>
      <c r="E14" s="32">
        <f>PRODUCT(B14,D14)</f>
        <v>0</v>
      </c>
      <c r="F14" s="17">
        <v>0</v>
      </c>
      <c r="G14" s="29">
        <f t="shared" si="1"/>
        <v>0</v>
      </c>
      <c r="H14" s="99">
        <v>0</v>
      </c>
      <c r="I14" s="28">
        <f t="shared" si="2"/>
        <v>0</v>
      </c>
      <c r="J14" s="17">
        <v>0</v>
      </c>
      <c r="K14" s="29">
        <f t="shared" si="3"/>
        <v>0</v>
      </c>
    </row>
    <row r="15" spans="1:11" ht="11.25" customHeight="1">
      <c r="A15" s="33" t="s">
        <v>43</v>
      </c>
      <c r="B15" s="26">
        <v>9</v>
      </c>
      <c r="C15" s="27" t="s">
        <v>10</v>
      </c>
      <c r="D15" s="17">
        <v>0</v>
      </c>
      <c r="E15" s="32">
        <f t="shared" si="4"/>
        <v>0</v>
      </c>
      <c r="F15" s="17">
        <v>0</v>
      </c>
      <c r="G15" s="29">
        <f t="shared" ref="G15:G22" si="5">PRODUCT(B15,F15)</f>
        <v>0</v>
      </c>
      <c r="H15" s="99">
        <v>0</v>
      </c>
      <c r="I15" s="28">
        <f t="shared" si="2"/>
        <v>0</v>
      </c>
      <c r="J15" s="17">
        <v>0</v>
      </c>
      <c r="K15" s="29">
        <f t="shared" si="3"/>
        <v>0</v>
      </c>
    </row>
    <row r="16" spans="1:11" ht="11.25" customHeight="1">
      <c r="A16" s="33" t="s">
        <v>44</v>
      </c>
      <c r="B16" s="26">
        <v>14</v>
      </c>
      <c r="C16" s="27" t="s">
        <v>10</v>
      </c>
      <c r="D16" s="17">
        <v>0</v>
      </c>
      <c r="E16" s="32">
        <f t="shared" si="4"/>
        <v>0</v>
      </c>
      <c r="F16" s="17">
        <v>0</v>
      </c>
      <c r="G16" s="29">
        <f t="shared" si="5"/>
        <v>0</v>
      </c>
      <c r="H16" s="99">
        <v>0</v>
      </c>
      <c r="I16" s="28">
        <f t="shared" si="2"/>
        <v>0</v>
      </c>
      <c r="J16" s="17">
        <v>0</v>
      </c>
      <c r="K16" s="29">
        <f t="shared" si="3"/>
        <v>0</v>
      </c>
    </row>
    <row r="17" spans="1:11" ht="11.25" customHeight="1">
      <c r="A17" s="33" t="s">
        <v>45</v>
      </c>
      <c r="B17" s="26">
        <v>96</v>
      </c>
      <c r="C17" s="27" t="s">
        <v>10</v>
      </c>
      <c r="D17" s="17">
        <v>0</v>
      </c>
      <c r="E17" s="32">
        <f t="shared" si="4"/>
        <v>0</v>
      </c>
      <c r="F17" s="17">
        <v>0</v>
      </c>
      <c r="G17" s="29">
        <f t="shared" si="5"/>
        <v>0</v>
      </c>
      <c r="H17" s="99">
        <v>0</v>
      </c>
      <c r="I17" s="28">
        <f t="shared" si="2"/>
        <v>0</v>
      </c>
      <c r="J17" s="17">
        <v>0</v>
      </c>
      <c r="K17" s="29">
        <f t="shared" si="3"/>
        <v>0</v>
      </c>
    </row>
    <row r="18" spans="1:11" ht="11.25" customHeight="1">
      <c r="A18" s="33" t="s">
        <v>36</v>
      </c>
      <c r="B18" s="26">
        <v>53</v>
      </c>
      <c r="C18" s="27" t="s">
        <v>10</v>
      </c>
      <c r="D18" s="17">
        <v>0</v>
      </c>
      <c r="E18" s="32">
        <f t="shared" ref="E18:E20" si="6">PRODUCT(B18,D18)</f>
        <v>0</v>
      </c>
      <c r="F18" s="17">
        <v>0</v>
      </c>
      <c r="G18" s="29">
        <f t="shared" ref="G18:G20" si="7">PRODUCT(B18,F18)</f>
        <v>0</v>
      </c>
      <c r="H18" s="99">
        <v>0</v>
      </c>
      <c r="I18" s="28">
        <f t="shared" ref="I18:I21" si="8">PRODUCT(H18,B18)</f>
        <v>0</v>
      </c>
      <c r="J18" s="17">
        <v>0</v>
      </c>
      <c r="K18" s="29">
        <f t="shared" ref="K18:K21" si="9">PRODUCT(B18,J18)</f>
        <v>0</v>
      </c>
    </row>
    <row r="19" spans="1:11" ht="11.25" customHeight="1">
      <c r="A19" s="33" t="s">
        <v>37</v>
      </c>
      <c r="B19" s="26">
        <v>1</v>
      </c>
      <c r="C19" s="27" t="s">
        <v>10</v>
      </c>
      <c r="D19" s="17">
        <v>0</v>
      </c>
      <c r="E19" s="32">
        <f t="shared" si="6"/>
        <v>0</v>
      </c>
      <c r="F19" s="17">
        <v>0</v>
      </c>
      <c r="G19" s="29">
        <f t="shared" si="7"/>
        <v>0</v>
      </c>
      <c r="H19" s="99">
        <v>0</v>
      </c>
      <c r="I19" s="28">
        <f t="shared" si="8"/>
        <v>0</v>
      </c>
      <c r="J19" s="17">
        <v>0</v>
      </c>
      <c r="K19" s="29">
        <f t="shared" si="9"/>
        <v>0</v>
      </c>
    </row>
    <row r="20" spans="1:11" ht="11.25" customHeight="1">
      <c r="A20" s="34" t="s">
        <v>48</v>
      </c>
      <c r="B20" s="35">
        <v>2</v>
      </c>
      <c r="C20" s="36" t="s">
        <v>10</v>
      </c>
      <c r="D20" s="17">
        <v>0</v>
      </c>
      <c r="E20" s="32">
        <f t="shared" si="6"/>
        <v>0</v>
      </c>
      <c r="F20" s="17">
        <v>0</v>
      </c>
      <c r="G20" s="29">
        <f t="shared" si="7"/>
        <v>0</v>
      </c>
      <c r="H20" s="99">
        <v>0</v>
      </c>
      <c r="I20" s="28">
        <f t="shared" si="8"/>
        <v>0</v>
      </c>
      <c r="J20" s="17">
        <v>0</v>
      </c>
      <c r="K20" s="29">
        <f t="shared" si="9"/>
        <v>0</v>
      </c>
    </row>
    <row r="21" spans="1:11" ht="11.25" customHeight="1">
      <c r="A21" s="33" t="s">
        <v>17</v>
      </c>
      <c r="B21" s="26">
        <v>20</v>
      </c>
      <c r="C21" s="27" t="s">
        <v>20</v>
      </c>
      <c r="D21" s="17">
        <v>0</v>
      </c>
      <c r="E21" s="32">
        <f t="shared" si="4"/>
        <v>0</v>
      </c>
      <c r="F21" s="17">
        <v>0</v>
      </c>
      <c r="G21" s="29">
        <f t="shared" si="5"/>
        <v>0</v>
      </c>
      <c r="H21" s="99">
        <v>0</v>
      </c>
      <c r="I21" s="28">
        <f t="shared" si="8"/>
        <v>0</v>
      </c>
      <c r="J21" s="17">
        <v>0</v>
      </c>
      <c r="K21" s="29">
        <f t="shared" si="9"/>
        <v>0</v>
      </c>
    </row>
    <row r="22" spans="1:11" ht="11.25" customHeight="1">
      <c r="A22" s="33" t="s">
        <v>38</v>
      </c>
      <c r="B22" s="26">
        <v>1</v>
      </c>
      <c r="C22" s="27" t="s">
        <v>18</v>
      </c>
      <c r="D22" s="17">
        <v>0</v>
      </c>
      <c r="E22" s="32">
        <f t="shared" si="4"/>
        <v>0</v>
      </c>
      <c r="F22" s="17">
        <v>0</v>
      </c>
      <c r="G22" s="29">
        <f t="shared" si="5"/>
        <v>0</v>
      </c>
      <c r="H22" s="99">
        <v>0</v>
      </c>
      <c r="I22" s="28">
        <f t="shared" si="2"/>
        <v>0</v>
      </c>
      <c r="J22" s="17">
        <v>0</v>
      </c>
      <c r="K22" s="29">
        <f t="shared" si="3"/>
        <v>0</v>
      </c>
    </row>
    <row r="23" spans="1:11" ht="11.25" customHeight="1">
      <c r="A23" s="33" t="s">
        <v>39</v>
      </c>
      <c r="B23" s="37">
        <v>1</v>
      </c>
      <c r="C23" s="38" t="s">
        <v>40</v>
      </c>
      <c r="D23" s="17">
        <v>0</v>
      </c>
      <c r="E23" s="39">
        <f>PRODUCT(0.01,D23)</f>
        <v>0</v>
      </c>
      <c r="F23" s="17">
        <v>0</v>
      </c>
      <c r="G23" s="40">
        <f>PRODUCT(0.01,F23)</f>
        <v>0</v>
      </c>
      <c r="H23" s="100">
        <v>0</v>
      </c>
      <c r="I23" s="39">
        <f>PRODUCT(0.01,H23)</f>
        <v>0</v>
      </c>
      <c r="J23" s="17">
        <v>0</v>
      </c>
      <c r="K23" s="40">
        <f>PRODUCT(0.01,J23)</f>
        <v>0</v>
      </c>
    </row>
    <row r="24" spans="1:11" ht="11.25" customHeight="1" thickBot="1">
      <c r="A24" s="41" t="s">
        <v>19</v>
      </c>
      <c r="B24" s="42">
        <v>174</v>
      </c>
      <c r="C24" s="43" t="s">
        <v>10</v>
      </c>
      <c r="D24" s="19">
        <v>0</v>
      </c>
      <c r="E24" s="45">
        <f t="shared" si="4"/>
        <v>0</v>
      </c>
      <c r="F24" s="19">
        <v>0</v>
      </c>
      <c r="G24" s="46">
        <v>0</v>
      </c>
      <c r="H24" s="101">
        <v>0</v>
      </c>
      <c r="I24" s="44">
        <f t="shared" si="2"/>
        <v>0</v>
      </c>
      <c r="J24" s="19">
        <v>0</v>
      </c>
      <c r="K24" s="46">
        <f t="shared" si="3"/>
        <v>0</v>
      </c>
    </row>
    <row r="25" spans="1:11" ht="12" customHeight="1">
      <c r="A25" s="108" t="s">
        <v>21</v>
      </c>
      <c r="B25" s="109"/>
      <c r="C25" s="109"/>
      <c r="D25" s="110"/>
      <c r="E25" s="47">
        <f>SUM(E6:E24)</f>
        <v>0</v>
      </c>
      <c r="F25" s="48"/>
      <c r="G25" s="49">
        <f>SUM(G6:G24)</f>
        <v>0</v>
      </c>
      <c r="H25" s="50"/>
      <c r="I25" s="47">
        <f>SUM(I6:I24)</f>
        <v>0</v>
      </c>
      <c r="J25" s="48"/>
      <c r="K25" s="51">
        <f>SUM(K6:K24)</f>
        <v>0</v>
      </c>
    </row>
    <row r="26" spans="1:11" ht="12" customHeight="1" thickBot="1">
      <c r="A26" s="111" t="s">
        <v>22</v>
      </c>
      <c r="B26" s="112"/>
      <c r="C26" s="112"/>
      <c r="D26" s="113"/>
      <c r="E26" s="52">
        <f>SUM(E25,G25)</f>
        <v>0</v>
      </c>
      <c r="F26" s="53"/>
      <c r="G26" s="54" t="s">
        <v>23</v>
      </c>
      <c r="H26" s="55"/>
      <c r="I26" s="52">
        <f>SUM(I25,K25)</f>
        <v>0</v>
      </c>
      <c r="J26" s="53"/>
      <c r="K26" s="56" t="s">
        <v>23</v>
      </c>
    </row>
    <row r="27" spans="1:11" ht="11.25" customHeight="1" thickBot="1">
      <c r="A27" s="57" t="s">
        <v>35</v>
      </c>
      <c r="B27" s="58">
        <v>174</v>
      </c>
      <c r="C27" s="59" t="s">
        <v>10</v>
      </c>
      <c r="D27" s="10">
        <v>0</v>
      </c>
      <c r="E27" s="60">
        <f t="shared" ref="E27" si="10">PRODUCT(B27,D27)</f>
        <v>0</v>
      </c>
      <c r="F27" s="11">
        <v>0</v>
      </c>
      <c r="G27" s="61">
        <f t="shared" ref="G27" si="11">PRODUCT(B27,F27)</f>
        <v>0</v>
      </c>
      <c r="H27" s="12">
        <v>0</v>
      </c>
      <c r="I27" s="60">
        <f t="shared" ref="I27" si="12">PRODUCT(B27,H27)</f>
        <v>0</v>
      </c>
      <c r="J27" s="11">
        <v>0</v>
      </c>
      <c r="K27" s="62">
        <f t="shared" ref="K27" si="13">PRODUCT(B27,J27)</f>
        <v>0</v>
      </c>
    </row>
    <row r="28" spans="1:11" ht="12" customHeight="1">
      <c r="A28" s="114" t="s">
        <v>21</v>
      </c>
      <c r="B28" s="115"/>
      <c r="C28" s="115"/>
      <c r="D28" s="116"/>
      <c r="E28" s="63">
        <f>SUM(E27:E27)</f>
        <v>0</v>
      </c>
      <c r="F28" s="64"/>
      <c r="G28" s="65">
        <f>SUM(G27:G27)</f>
        <v>0</v>
      </c>
      <c r="H28" s="66"/>
      <c r="I28" s="63">
        <f>SUM(I27:I27)</f>
        <v>0</v>
      </c>
      <c r="J28" s="64"/>
      <c r="K28" s="67">
        <f>SUM(K27:K27)</f>
        <v>0</v>
      </c>
    </row>
    <row r="29" spans="1:11" ht="12" customHeight="1" thickBot="1">
      <c r="A29" s="111" t="s">
        <v>24</v>
      </c>
      <c r="B29" s="112"/>
      <c r="C29" s="112"/>
      <c r="D29" s="113"/>
      <c r="E29" s="52">
        <f>SUM(E28,G28)</f>
        <v>0</v>
      </c>
      <c r="F29" s="53"/>
      <c r="G29" s="54" t="s">
        <v>23</v>
      </c>
      <c r="H29" s="55"/>
      <c r="I29" s="52">
        <f>SUM(I28,K28)</f>
        <v>0</v>
      </c>
      <c r="J29" s="53"/>
      <c r="K29" s="56" t="s">
        <v>23</v>
      </c>
    </row>
    <row r="30" spans="1:11" ht="11.25" customHeight="1">
      <c r="A30" s="117" t="s">
        <v>25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18"/>
    </row>
    <row r="31" spans="1:11" ht="11.25" customHeight="1">
      <c r="A31" s="68" t="s">
        <v>26</v>
      </c>
      <c r="B31" s="69"/>
      <c r="C31" s="70"/>
      <c r="D31" s="69"/>
      <c r="E31" s="71">
        <f>SUM(E26)</f>
        <v>0</v>
      </c>
      <c r="F31" s="69"/>
      <c r="G31" s="72"/>
      <c r="H31" s="73"/>
      <c r="I31" s="74">
        <f>I26</f>
        <v>0</v>
      </c>
      <c r="J31" s="69"/>
      <c r="K31" s="75"/>
    </row>
    <row r="32" spans="1:11" ht="11.25" customHeight="1">
      <c r="A32" s="68" t="s">
        <v>27</v>
      </c>
      <c r="B32" s="69"/>
      <c r="C32" s="70"/>
      <c r="D32" s="69"/>
      <c r="E32" s="74">
        <f>SUM(E29)</f>
        <v>0</v>
      </c>
      <c r="F32" s="69"/>
      <c r="G32" s="72"/>
      <c r="H32" s="73"/>
      <c r="I32" s="74">
        <f>I29</f>
        <v>0</v>
      </c>
      <c r="J32" s="69"/>
      <c r="K32" s="75"/>
    </row>
    <row r="33" spans="1:11" ht="12" customHeight="1">
      <c r="A33" s="102" t="s">
        <v>28</v>
      </c>
      <c r="B33" s="103"/>
      <c r="C33" s="103"/>
      <c r="D33" s="104"/>
      <c r="E33" s="76">
        <f>SUM(E31:E32)</f>
        <v>0</v>
      </c>
      <c r="F33" s="77"/>
      <c r="G33" s="78" t="s">
        <v>23</v>
      </c>
      <c r="H33" s="79"/>
      <c r="I33" s="76">
        <f>SUM(I31:I32)</f>
        <v>0</v>
      </c>
      <c r="J33" s="77"/>
      <c r="K33" s="80" t="s">
        <v>23</v>
      </c>
    </row>
    <row r="34" spans="1:11" ht="11.25" customHeight="1">
      <c r="A34" s="117" t="s">
        <v>29</v>
      </c>
      <c r="B34" s="103"/>
      <c r="C34" s="103"/>
      <c r="D34" s="104"/>
      <c r="E34" s="81">
        <f>SUM(E33)</f>
        <v>0</v>
      </c>
      <c r="F34" s="69"/>
      <c r="G34" s="72"/>
      <c r="H34" s="73"/>
      <c r="I34" s="81">
        <f>SUM(I33)</f>
        <v>0</v>
      </c>
      <c r="J34" s="69"/>
      <c r="K34" s="75" t="s">
        <v>23</v>
      </c>
    </row>
    <row r="35" spans="1:11" ht="12" customHeight="1" thickBot="1">
      <c r="A35" s="122" t="s">
        <v>30</v>
      </c>
      <c r="B35" s="123"/>
      <c r="C35" s="123"/>
      <c r="D35" s="124"/>
      <c r="E35" s="82">
        <f>PRODUCT(E34,0.21)</f>
        <v>0</v>
      </c>
      <c r="F35" s="83"/>
      <c r="G35" s="84"/>
      <c r="H35" s="85"/>
      <c r="I35" s="82">
        <f>PRODUCT(I34,0.21)</f>
        <v>0</v>
      </c>
      <c r="J35" s="83"/>
      <c r="K35" s="86"/>
    </row>
    <row r="36" spans="1:11" ht="13.5" customHeight="1" thickBot="1">
      <c r="A36" s="119" t="s">
        <v>31</v>
      </c>
      <c r="B36" s="120"/>
      <c r="C36" s="120"/>
      <c r="D36" s="121"/>
      <c r="E36" s="87">
        <f>SUM(E34,E35)</f>
        <v>0</v>
      </c>
      <c r="F36" s="88"/>
      <c r="G36" s="89"/>
      <c r="H36" s="90"/>
      <c r="I36" s="87">
        <f>SUM(I34,I35)</f>
        <v>0</v>
      </c>
      <c r="J36" s="88"/>
      <c r="K36" s="91"/>
    </row>
    <row r="37" spans="1:11" ht="12.75" customHeight="1">
      <c r="A37" s="92"/>
      <c r="B37" s="93"/>
      <c r="C37" s="94"/>
      <c r="D37" s="93"/>
      <c r="E37" s="95"/>
      <c r="F37" s="93"/>
      <c r="G37" s="93"/>
      <c r="H37" s="93"/>
      <c r="I37" s="95"/>
      <c r="J37" s="93"/>
      <c r="K37" s="93"/>
    </row>
    <row r="38" spans="1:11" ht="12.75" customHeight="1">
      <c r="A38" s="105" t="s">
        <v>32</v>
      </c>
      <c r="B38" s="106"/>
      <c r="C38" s="106"/>
      <c r="D38" s="107"/>
      <c r="E38" s="96">
        <f>SUM(E33:I33)</f>
        <v>0</v>
      </c>
      <c r="F38" s="93"/>
      <c r="G38" s="93"/>
      <c r="H38" s="93"/>
      <c r="I38" s="95"/>
      <c r="J38" s="93"/>
      <c r="K38" s="93"/>
    </row>
    <row r="39" spans="1:11" ht="12.75" customHeight="1">
      <c r="A39" s="105" t="s">
        <v>33</v>
      </c>
      <c r="B39" s="106"/>
      <c r="C39" s="106"/>
      <c r="D39" s="107"/>
      <c r="E39" s="96">
        <f>SUM(E35:I35)</f>
        <v>0</v>
      </c>
      <c r="F39" s="93"/>
      <c r="G39" s="93"/>
      <c r="H39" s="93"/>
      <c r="I39" s="95"/>
      <c r="J39" s="93"/>
      <c r="K39" s="93"/>
    </row>
    <row r="40" spans="1:11" ht="12.75" customHeight="1">
      <c r="A40" s="105" t="s">
        <v>34</v>
      </c>
      <c r="B40" s="106"/>
      <c r="C40" s="106"/>
      <c r="D40" s="107"/>
      <c r="E40" s="96">
        <f>SUM(E36:I36)</f>
        <v>0</v>
      </c>
      <c r="F40" s="93"/>
      <c r="G40" s="93"/>
      <c r="H40" s="93"/>
      <c r="I40" s="95"/>
      <c r="J40" s="93"/>
      <c r="K40" s="93"/>
    </row>
    <row r="41" spans="1:11" ht="12.75" customHeight="1">
      <c r="A41" s="5"/>
      <c r="B41" s="6"/>
      <c r="C41" s="7"/>
      <c r="D41" s="6"/>
      <c r="E41" s="3"/>
      <c r="F41" s="3"/>
      <c r="G41" s="3"/>
      <c r="H41" s="6"/>
      <c r="I41" s="8"/>
      <c r="J41" s="3"/>
      <c r="K41" s="3"/>
    </row>
    <row r="42" spans="1:11" ht="11.25" customHeight="1">
      <c r="A42" s="3"/>
      <c r="B42" s="3"/>
      <c r="C42" s="4"/>
      <c r="D42" s="3"/>
      <c r="E42" s="3"/>
      <c r="F42" s="3"/>
      <c r="G42" s="3"/>
      <c r="H42" s="3"/>
      <c r="I42" s="3"/>
      <c r="J42" s="3"/>
      <c r="K42" s="3"/>
    </row>
  </sheetData>
  <sheetProtection password="F76D" sheet="1" objects="1" scenarios="1"/>
  <mergeCells count="23">
    <mergeCell ref="H3:K3"/>
    <mergeCell ref="A2:K2"/>
    <mergeCell ref="A1:K1"/>
    <mergeCell ref="J4:K4"/>
    <mergeCell ref="D3:G3"/>
    <mergeCell ref="F4:G4"/>
    <mergeCell ref="H4:I4"/>
    <mergeCell ref="D4:E4"/>
    <mergeCell ref="A4:A5"/>
    <mergeCell ref="B4:B5"/>
    <mergeCell ref="C4:C5"/>
    <mergeCell ref="A33:D33"/>
    <mergeCell ref="A40:D40"/>
    <mergeCell ref="A25:D25"/>
    <mergeCell ref="A26:D26"/>
    <mergeCell ref="A29:D29"/>
    <mergeCell ref="A28:D28"/>
    <mergeCell ref="A30:K30"/>
    <mergeCell ref="A38:D38"/>
    <mergeCell ref="A36:D36"/>
    <mergeCell ref="A34:D34"/>
    <mergeCell ref="A35:D35"/>
    <mergeCell ref="A39:D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LED svítidla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PC25</dc:creator>
  <cp:lastModifiedBy>PC25</cp:lastModifiedBy>
  <cp:lastPrinted>2018-03-22T16:09:32Z</cp:lastPrinted>
  <dcterms:created xsi:type="dcterms:W3CDTF">2018-03-16T13:41:48Z</dcterms:created>
  <dcterms:modified xsi:type="dcterms:W3CDTF">2018-06-21T10:04:42Z</dcterms:modified>
</cp:coreProperties>
</file>